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22\Anual\INGRESOS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D63" i="1"/>
  <c r="E63" i="1"/>
  <c r="F63" i="1"/>
  <c r="G63" i="1"/>
  <c r="H63" i="1"/>
  <c r="I63" i="1"/>
  <c r="J63" i="1"/>
  <c r="K63" i="1"/>
  <c r="L63" i="1"/>
  <c r="M63" i="1"/>
  <c r="N63" i="1"/>
  <c r="C55" i="1"/>
  <c r="D55" i="1"/>
  <c r="E55" i="1"/>
  <c r="F55" i="1"/>
  <c r="G55" i="1"/>
  <c r="H55" i="1"/>
  <c r="I55" i="1"/>
  <c r="J55" i="1"/>
  <c r="K55" i="1"/>
  <c r="L55" i="1"/>
  <c r="M55" i="1"/>
  <c r="N55" i="1"/>
  <c r="C49" i="1"/>
  <c r="D49" i="1"/>
  <c r="E49" i="1"/>
  <c r="F49" i="1"/>
  <c r="G49" i="1"/>
  <c r="H49" i="1"/>
  <c r="I49" i="1"/>
  <c r="J49" i="1"/>
  <c r="K49" i="1"/>
  <c r="L49" i="1"/>
  <c r="M49" i="1"/>
  <c r="N49" i="1"/>
  <c r="C39" i="1"/>
  <c r="D39" i="1"/>
  <c r="E39" i="1"/>
  <c r="F39" i="1"/>
  <c r="G39" i="1"/>
  <c r="H39" i="1"/>
  <c r="I39" i="1"/>
  <c r="J39" i="1"/>
  <c r="K39" i="1"/>
  <c r="L39" i="1"/>
  <c r="M39" i="1"/>
  <c r="N39" i="1"/>
  <c r="C34" i="1"/>
  <c r="D34" i="1"/>
  <c r="E34" i="1"/>
  <c r="F34" i="1"/>
  <c r="G34" i="1"/>
  <c r="H34" i="1"/>
  <c r="I34" i="1"/>
  <c r="J34" i="1"/>
  <c r="K34" i="1"/>
  <c r="L34" i="1"/>
  <c r="M34" i="1"/>
  <c r="N34" i="1"/>
  <c r="C30" i="1"/>
  <c r="D30" i="1"/>
  <c r="E30" i="1"/>
  <c r="F30" i="1"/>
  <c r="G30" i="1"/>
  <c r="H30" i="1"/>
  <c r="I30" i="1"/>
  <c r="J30" i="1"/>
  <c r="K30" i="1"/>
  <c r="L30" i="1"/>
  <c r="M30" i="1"/>
  <c r="N30" i="1"/>
  <c r="C23" i="1"/>
  <c r="D23" i="1"/>
  <c r="E23" i="1"/>
  <c r="F23" i="1"/>
  <c r="G23" i="1"/>
  <c r="H23" i="1"/>
  <c r="I23" i="1"/>
  <c r="J23" i="1"/>
  <c r="K23" i="1"/>
  <c r="L23" i="1"/>
  <c r="M23" i="1"/>
  <c r="N23" i="1"/>
  <c r="C20" i="1"/>
  <c r="D20" i="1"/>
  <c r="E20" i="1"/>
  <c r="F20" i="1"/>
  <c r="G20" i="1"/>
  <c r="H20" i="1"/>
  <c r="I20" i="1"/>
  <c r="J20" i="1"/>
  <c r="K20" i="1"/>
  <c r="L20" i="1"/>
  <c r="M20" i="1"/>
  <c r="N20" i="1"/>
  <c r="C14" i="1"/>
  <c r="D14" i="1"/>
  <c r="E14" i="1"/>
  <c r="F14" i="1"/>
  <c r="G14" i="1"/>
  <c r="H14" i="1"/>
  <c r="I14" i="1"/>
  <c r="J14" i="1"/>
  <c r="K14" i="1"/>
  <c r="L14" i="1"/>
  <c r="M14" i="1"/>
  <c r="N14" i="1"/>
  <c r="C4" i="1"/>
  <c r="D4" i="1"/>
  <c r="E4" i="1"/>
  <c r="F4" i="1"/>
  <c r="G4" i="1"/>
  <c r="H4" i="1"/>
  <c r="I4" i="1"/>
  <c r="J4" i="1"/>
  <c r="K4" i="1"/>
  <c r="L4" i="1"/>
  <c r="M4" i="1"/>
  <c r="N4" i="1"/>
  <c r="B63" i="1"/>
  <c r="B55" i="1"/>
  <c r="B49" i="1"/>
  <c r="B39" i="1"/>
  <c r="B34" i="1"/>
  <c r="B30" i="1"/>
  <c r="B23" i="1"/>
  <c r="B20" i="1"/>
  <c r="B14" i="1"/>
  <c r="B4" i="1"/>
  <c r="G3" i="1" l="1"/>
  <c r="G67" i="1" s="1"/>
  <c r="H3" i="1"/>
  <c r="H67" i="1" s="1"/>
  <c r="J3" i="1"/>
  <c r="J67" i="1" s="1"/>
  <c r="I3" i="1"/>
  <c r="I67" i="1" s="1"/>
  <c r="N3" i="1"/>
  <c r="N67" i="1" s="1"/>
  <c r="E3" i="1"/>
  <c r="E67" i="1" s="1"/>
  <c r="L3" i="1"/>
  <c r="L67" i="1" s="1"/>
  <c r="D3" i="1"/>
  <c r="D67" i="1" s="1"/>
  <c r="B3" i="1"/>
  <c r="B67" i="1" s="1"/>
  <c r="F3" i="1"/>
  <c r="F67" i="1" s="1"/>
  <c r="M3" i="1"/>
  <c r="M67" i="1" s="1"/>
  <c r="K3" i="1"/>
  <c r="K67" i="1" s="1"/>
  <c r="C3" i="1"/>
  <c r="C67" i="1" s="1"/>
</calcChain>
</file>

<file path=xl/sharedStrings.xml><?xml version="1.0" encoding="utf-8"?>
<sst xmlns="http://schemas.openxmlformats.org/spreadsheetml/2006/main" count="78" uniqueCount="76">
  <si>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</si>
  <si>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</si>
  <si>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</si>
  <si>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</si>
  <si>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</si>
  <si>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</si>
  <si>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</si>
  <si>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</si>
  <si>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</si>
  <si>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</si>
  <si>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</si>
  <si>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</si>
  <si>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</si>
  <si>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Impuestos </t>
  </si>
  <si>
    <t xml:space="preserve">Impuestos Sobre los Ingresos </t>
  </si>
  <si>
    <t xml:space="preserve">Impuestos Sobre el Patrimonio </t>
  </si>
  <si>
    <t xml:space="preserve">Impuestos al Comercio Exterior </t>
  </si>
  <si>
    <t xml:space="preserve">Impuestos Sobre Nóminas y Asimilables </t>
  </si>
  <si>
    <t xml:space="preserve">Impuestos Ecológicos </t>
  </si>
  <si>
    <t xml:space="preserve">Accesorios de Impuestos </t>
  </si>
  <si>
    <t xml:space="preserve">Otros Impuestos </t>
  </si>
  <si>
    <t xml:space="preserve">Cuotas y Aportaciones de Seguridad Social </t>
  </si>
  <si>
    <t xml:space="preserve">Aportaciones para Fondos de Vivienda </t>
  </si>
  <si>
    <t xml:space="preserve">Cuotas para la Seguridad Social </t>
  </si>
  <si>
    <t xml:space="preserve">Cuotas de Ahorro para el Retiro </t>
  </si>
  <si>
    <t xml:space="preserve">Otras Cuotas y Aportaciones para la Seguridad Social </t>
  </si>
  <si>
    <t xml:space="preserve">Contribuciones de Mejoras </t>
  </si>
  <si>
    <t xml:space="preserve">Derechos </t>
  </si>
  <si>
    <t xml:space="preserve">Derechos a los Hidrocarburos (Derogado) </t>
  </si>
  <si>
    <t xml:space="preserve">Derechos por Prestación de Servicios </t>
  </si>
  <si>
    <t xml:space="preserve">Otros Derechos </t>
  </si>
  <si>
    <t xml:space="preserve">Accesorios de Derechos </t>
  </si>
  <si>
    <t xml:space="preserve">Productos </t>
  </si>
  <si>
    <t xml:space="preserve">Productos de Capital (Derogado) </t>
  </si>
  <si>
    <t xml:space="preserve">Aprovechamientos </t>
  </si>
  <si>
    <t xml:space="preserve">Aprovechamientos Patrimoniales </t>
  </si>
  <si>
    <t xml:space="preserve">Accesorios de Aprovechamientos </t>
  </si>
  <si>
    <t xml:space="preserve">Otros Ingresos </t>
  </si>
  <si>
    <t xml:space="preserve">Participaciones </t>
  </si>
  <si>
    <t xml:space="preserve">Aportaciones  </t>
  </si>
  <si>
    <t xml:space="preserve">Convenios </t>
  </si>
  <si>
    <t xml:space="preserve">Incentivos Derivados de la Colaboración Fiscal </t>
  </si>
  <si>
    <t xml:space="preserve">Fondos Distintos de Aportaciones </t>
  </si>
  <si>
    <t xml:space="preserve">Pensiones y Jubilaciones </t>
  </si>
  <si>
    <t xml:space="preserve">Transferencias y Asignaciones </t>
  </si>
  <si>
    <t xml:space="preserve">Transferencias al Resto del Sector Público (Derogado) </t>
  </si>
  <si>
    <t xml:space="preserve">Subsidios y Subvenciones </t>
  </si>
  <si>
    <t xml:space="preserve">Ayudas Sociales (Derogado) </t>
  </si>
  <si>
    <t xml:space="preserve">Ingresos Derivados de Financiamientos </t>
  </si>
  <si>
    <t xml:space="preserve">Endeudamiento Interno </t>
  </si>
  <si>
    <t xml:space="preserve">Endeudamiento Externo </t>
  </si>
  <si>
    <t xml:space="preserve">Financiamiento Interno </t>
  </si>
  <si>
    <t>Impuestos Sobre la Producción, el Consumo y las Transacciones</t>
  </si>
  <si>
    <t>Impuestos no Comprendidos en la Ley de Ingresos Vigente, Causados en Ejercicios Fiscales Anteriores Pendientes de Liquidación o Pago</t>
  </si>
  <si>
    <t xml:space="preserve">Accesorios de Cuotas y Aportaciones de Seguridad Social </t>
  </si>
  <si>
    <t xml:space="preserve">Contribuciones de Mejoras no Comprendidas en la Ley de Ingresos Vigente, Causadas en Ejercicios Fiscales Anteriores Pendientes de Liquidación o Pago </t>
  </si>
  <si>
    <t xml:space="preserve">      Contribuciones de Mejoras por Obras Públicas </t>
  </si>
  <si>
    <t xml:space="preserve">Ingresos por Venta de Bienes, Prestación de Servicios y Otros Ingresos </t>
  </si>
  <si>
    <t xml:space="preserve">Participaciones, Aportaciones, Convenios, Incentivos Derivados de la Colaboración Fiscal y Fondos Distintos de Aportaciones </t>
  </si>
  <si>
    <t xml:space="preserve">Transferencias, Asignaciones, Subsidios y Subvenciones, y Pensiones y Jubilaciones </t>
  </si>
  <si>
    <t xml:space="preserve">Transferencias a Fideicomisos, Mandatos y Análogos (Derogado) </t>
  </si>
  <si>
    <t xml:space="preserve">Transferencias del Fondo Mexicano del Petróleo para la Estabilización y el Desarrollo </t>
  </si>
  <si>
    <t xml:space="preserve">Derechos por el Uso, Goce, Aprovechamiento o Explotación de Bienes de Dominio Público </t>
  </si>
  <si>
    <t xml:space="preserve">Derechos no Comprendidos en la Ley de Ingresos Vigente, Causados en Ejercicios Fiscales Anteriores Pendientes de Liquidación o Pago </t>
  </si>
  <si>
    <t xml:space="preserve">Productos no Comprendidos en la Ley de Ingresos Vigente, Causados en Ejercicios Fiscales Anteriores Pendientes de Liquidación o Pago </t>
  </si>
  <si>
    <t xml:space="preserve">Aprovechamientos no Comprendidos en la Ley de Ingresos Vigente, Causados en Ejercicios Fiscales Anteriores Pendientes de Liquidación o Pago </t>
  </si>
  <si>
    <t xml:space="preserve">Ingresos por Venta de Bienes y Prestación de Servicios de Instituciones Públicas de Seguridad Social </t>
  </si>
  <si>
    <t xml:space="preserve">Ingresos por Venta de Bienes y Prestación de Servicios de Empresas Productivas del Estado </t>
  </si>
  <si>
    <t xml:space="preserve">Ingresos por Venta de Bienes y Prestación de Servicios de Entidades Paraestatales y Fideicomisos No Empresariales y No Financieros </t>
  </si>
  <si>
    <t xml:space="preserve">Ingresos por Venta de Bienes y Prestación de Servicios de Entidades Paraestatales Empresariales No Financieras con Participación Estatal Mayoritaria </t>
  </si>
  <si>
    <t xml:space="preserve">Ingresos por Venta de Bienes y Prestación de Servicios de Entidades Paraestatales Empresariales Financieras Monetarias con Participación Estatal Mayoritaria </t>
  </si>
  <si>
    <t xml:space="preserve">Ingresos por Venta de Bienes y Prestación de Servicios de Entidades Paraestatales Empresariales Financieras No Monetarias con Participación Estatal Mayoritaria </t>
  </si>
  <si>
    <t xml:space="preserve">Ingresos por Venta de Bienes y Prestación de Servicios de Fideicomisos Financieros Públicos con Participación Estatal Mayoritaria </t>
  </si>
  <si>
    <t xml:space="preserve">Ingresos por Venta de Bienes y Prestación de Servicios de los Poderes Legislativo y Judicial, y de los Órganos Autónomos </t>
  </si>
  <si>
    <t>ANUAL</t>
  </si>
  <si>
    <t>Municipio  de Aguascalientes   Calendario de Ingresos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</si>
</sst>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indent="2"/>
    </xf>
    <xf numFmtId="0" fontId="0" fillId="0" borderId="2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44" fontId="2" fillId="0" borderId="1" xfId="1" applyNumberFormat="1" applyFont="1" applyBorder="1" applyAlignment="1">
      <alignment horizontal="center" vertical="center"/>
    </xf>
    <xf numFmtId="44" fontId="2" fillId="0" borderId="1" xfId="1" applyNumberFormat="1" applyFont="1" applyBorder="1" applyAlignment="1">
      <alignment horizontal="right"/>
    </xf>
    <xf numFmtId="44" fontId="2" fillId="0" borderId="0" xfId="1" applyNumberFormat="1" applyFont="1" applyAlignment="1">
      <alignment horizontal="right"/>
    </xf>
    <xf numFmtId="44" fontId="2" fillId="0" borderId="2" xfId="1" applyNumberFormat="1" applyFont="1" applyBorder="1" applyAlignment="1">
      <alignment horizontal="right" wrapText="1"/>
    </xf>
    <xf numFmtId="44" fontId="2" fillId="0" borderId="1" xfId="1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G7" sqref="G7"/>
    </sheetView>
  </sheetViews>
  <sheetFormatPr baseColWidth="10" defaultColWidth="59.28515625" defaultRowHeight="15" x14ac:dyDescent="0.25"/>
  <cols>
    <col min="1" max="1" width="56.42578125" style="2" customWidth="1"/>
    <col min="2" max="2" width="17.7109375" style="10" customWidth="1"/>
    <col min="3" max="13" width="15.85546875" style="10" customWidth="1"/>
    <col min="14" max="14" width="17" style="10" customWidth="1"/>
    <col min="15" max="30" width="15.7109375" customWidth="1"/>
  </cols>
  <sheetData>
    <row r="1" spans="1:14" ht="18.75" x14ac:dyDescent="0.3">
      <c r="A1" s="15" t="s">
        <v>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"/>
      <c r="B2" s="8" t="s">
        <v>74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</row>
    <row r="3" spans="1:14" x14ac:dyDescent="0.25">
      <c r="A3" s="14" t="s">
        <v>12</v>
      </c>
      <c r="B3" s="9">
        <f>B4+B14+B20+B23+B30+B34+B39+B49+B55+B63</f>
        <v>4179939500</v>
      </c>
      <c r="C3" s="9">
        <f t="shared" ref="C3:N3" si="0">C4+C14+C20+C23+C30+C34+C39+C49+C55+C63</f>
        <v>465800605.66999996</v>
      </c>
      <c r="D3" s="9">
        <f t="shared" si="0"/>
        <v>469724028.67000002</v>
      </c>
      <c r="E3" s="9">
        <f t="shared" si="0"/>
        <v>432507973.67000002</v>
      </c>
      <c r="F3" s="9">
        <f t="shared" si="0"/>
        <v>351906239.67000002</v>
      </c>
      <c r="G3" s="9">
        <f t="shared" si="0"/>
        <v>444010208.67000002</v>
      </c>
      <c r="H3" s="9">
        <f t="shared" si="0"/>
        <v>320664017.67000002</v>
      </c>
      <c r="I3" s="9">
        <f t="shared" si="0"/>
        <v>299964714.67000002</v>
      </c>
      <c r="J3" s="9">
        <f t="shared" si="0"/>
        <v>297202078.67000002</v>
      </c>
      <c r="K3" s="9">
        <f t="shared" si="0"/>
        <v>303972922.67000002</v>
      </c>
      <c r="L3" s="9">
        <f t="shared" si="0"/>
        <v>294128342.67000002</v>
      </c>
      <c r="M3" s="9">
        <f t="shared" si="0"/>
        <v>264360698.67000002</v>
      </c>
      <c r="N3" s="9">
        <f t="shared" si="0"/>
        <v>235697668.63</v>
      </c>
    </row>
    <row r="4" spans="1:14" ht="21.75" customHeight="1" x14ac:dyDescent="0.25">
      <c r="A4" s="3" t="s">
        <v>13</v>
      </c>
      <c r="B4" s="9">
        <f>SUM(B5:B13)</f>
        <v>683919000</v>
      </c>
      <c r="C4" s="9">
        <f t="shared" ref="C4:N4" si="1">SUM(C5:C13)</f>
        <v>165495766.66999999</v>
      </c>
      <c r="D4" s="9">
        <f t="shared" si="1"/>
        <v>105172583.67</v>
      </c>
      <c r="E4" s="9">
        <f t="shared" si="1"/>
        <v>109260775.67</v>
      </c>
      <c r="F4" s="9">
        <f t="shared" si="1"/>
        <v>44834222.670000002</v>
      </c>
      <c r="G4" s="9">
        <f t="shared" si="1"/>
        <v>36218776.670000002</v>
      </c>
      <c r="H4" s="9">
        <f t="shared" si="1"/>
        <v>43350596.670000002</v>
      </c>
      <c r="I4" s="9">
        <f t="shared" si="1"/>
        <v>27062339.670000002</v>
      </c>
      <c r="J4" s="9">
        <f t="shared" si="1"/>
        <v>37649287.670000002</v>
      </c>
      <c r="K4" s="9">
        <f t="shared" si="1"/>
        <v>32320746.670000002</v>
      </c>
      <c r="L4" s="9">
        <f t="shared" si="1"/>
        <v>29582685.670000002</v>
      </c>
      <c r="M4" s="9">
        <f t="shared" si="1"/>
        <v>27924975.670000002</v>
      </c>
      <c r="N4" s="9">
        <f t="shared" si="1"/>
        <v>25046242.629999999</v>
      </c>
    </row>
    <row r="5" spans="1:14" x14ac:dyDescent="0.25">
      <c r="A5" s="4" t="s">
        <v>14</v>
      </c>
      <c r="B5" s="9">
        <v>4346000</v>
      </c>
      <c r="C5" s="9">
        <v>319163</v>
      </c>
      <c r="D5" s="9">
        <v>380833</v>
      </c>
      <c r="E5" s="9">
        <v>331493</v>
      </c>
      <c r="F5" s="9">
        <v>326007</v>
      </c>
      <c r="G5" s="9">
        <v>323019</v>
      </c>
      <c r="H5" s="9">
        <v>321959</v>
      </c>
      <c r="I5" s="9">
        <v>413082</v>
      </c>
      <c r="J5" s="9">
        <v>334319</v>
      </c>
      <c r="K5" s="9">
        <v>389815</v>
      </c>
      <c r="L5" s="9">
        <v>344213</v>
      </c>
      <c r="M5" s="9">
        <v>461819</v>
      </c>
      <c r="N5" s="9">
        <v>400278</v>
      </c>
    </row>
    <row r="6" spans="1:14" x14ac:dyDescent="0.25">
      <c r="A6" s="4" t="s">
        <v>15</v>
      </c>
      <c r="B6" s="9">
        <v>336670000</v>
      </c>
      <c r="C6" s="9">
        <v>132693549</v>
      </c>
      <c r="D6" s="9">
        <v>71692326</v>
      </c>
      <c r="E6" s="9">
        <v>70090276</v>
      </c>
      <c r="F6" s="9">
        <v>17568764</v>
      </c>
      <c r="G6" s="9">
        <v>9967685</v>
      </c>
      <c r="H6" s="9">
        <v>14228024</v>
      </c>
      <c r="I6" s="9">
        <v>3488302</v>
      </c>
      <c r="J6" s="9">
        <v>5256975</v>
      </c>
      <c r="K6" s="9">
        <v>3165387</v>
      </c>
      <c r="L6" s="9">
        <v>1603940</v>
      </c>
      <c r="M6" s="9">
        <v>2807355</v>
      </c>
      <c r="N6" s="9">
        <v>4107417</v>
      </c>
    </row>
    <row r="7" spans="1:14" ht="30" x14ac:dyDescent="0.25">
      <c r="A7" s="6" t="s">
        <v>52</v>
      </c>
      <c r="B7" s="9">
        <v>278139000</v>
      </c>
      <c r="C7" s="9">
        <v>26366857</v>
      </c>
      <c r="D7" s="9">
        <v>27068256</v>
      </c>
      <c r="E7" s="9">
        <v>32887757</v>
      </c>
      <c r="F7" s="9">
        <v>22122668</v>
      </c>
      <c r="G7" s="9">
        <v>21057217</v>
      </c>
      <c r="H7" s="9">
        <v>23970710</v>
      </c>
      <c r="I7" s="9">
        <v>18156450</v>
      </c>
      <c r="J7" s="9">
        <v>26219834</v>
      </c>
      <c r="K7" s="9">
        <v>23186540</v>
      </c>
      <c r="L7" s="9">
        <v>22218353</v>
      </c>
      <c r="M7" s="9">
        <v>19601596</v>
      </c>
      <c r="N7" s="9">
        <v>15282762</v>
      </c>
    </row>
    <row r="8" spans="1:14" x14ac:dyDescent="0.25">
      <c r="A8" s="4" t="s">
        <v>16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  <row r="9" spans="1:14" x14ac:dyDescent="0.25">
      <c r="A9" s="4" t="s">
        <v>17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4" x14ac:dyDescent="0.25">
      <c r="A10" s="4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x14ac:dyDescent="0.25">
      <c r="A11" s="4" t="s">
        <v>19</v>
      </c>
      <c r="B11" s="9">
        <v>14764000</v>
      </c>
      <c r="C11" s="9">
        <v>1949531</v>
      </c>
      <c r="D11" s="9">
        <v>1864502</v>
      </c>
      <c r="E11" s="9">
        <v>1784583</v>
      </c>
      <c r="F11" s="9">
        <v>650117</v>
      </c>
      <c r="G11" s="9">
        <v>704189</v>
      </c>
      <c r="H11" s="9">
        <v>663237</v>
      </c>
      <c r="I11" s="9">
        <v>837839</v>
      </c>
      <c r="J11" s="9">
        <v>1671493</v>
      </c>
      <c r="K11" s="9">
        <v>1412338</v>
      </c>
      <c r="L11" s="9">
        <v>1249513</v>
      </c>
      <c r="M11" s="9">
        <v>887539</v>
      </c>
      <c r="N11" s="9">
        <v>1089119</v>
      </c>
    </row>
    <row r="12" spans="1:14" x14ac:dyDescent="0.25">
      <c r="A12" s="4" t="s">
        <v>20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30" customHeight="1" x14ac:dyDescent="0.25">
      <c r="A13" s="5" t="s">
        <v>53</v>
      </c>
      <c r="B13" s="11">
        <v>50000000</v>
      </c>
      <c r="C13" s="9">
        <v>4166666.67</v>
      </c>
      <c r="D13" s="9">
        <v>4166666.67</v>
      </c>
      <c r="E13" s="9">
        <v>4166666.67</v>
      </c>
      <c r="F13" s="9">
        <v>4166666.67</v>
      </c>
      <c r="G13" s="9">
        <v>4166666.67</v>
      </c>
      <c r="H13" s="9">
        <v>4166666.67</v>
      </c>
      <c r="I13" s="9">
        <v>4166666.67</v>
      </c>
      <c r="J13" s="9">
        <v>4166666.67</v>
      </c>
      <c r="K13" s="9">
        <v>4166666.67</v>
      </c>
      <c r="L13" s="9">
        <v>4166666.67</v>
      </c>
      <c r="M13" s="9">
        <v>4166666.67</v>
      </c>
      <c r="N13" s="9">
        <v>4166666.63</v>
      </c>
    </row>
    <row r="14" spans="1:14" ht="26.25" customHeight="1" x14ac:dyDescent="0.25">
      <c r="A14" s="3" t="s">
        <v>21</v>
      </c>
      <c r="B14" s="9">
        <f>SUM(B15:B19)</f>
        <v>0</v>
      </c>
      <c r="C14" s="9">
        <f t="shared" ref="C14:N14" si="2">SUM(C15:C19)</f>
        <v>0</v>
      </c>
      <c r="D14" s="9">
        <f t="shared" si="2"/>
        <v>0</v>
      </c>
      <c r="E14" s="9">
        <f t="shared" si="2"/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0</v>
      </c>
      <c r="N14" s="9">
        <f t="shared" si="2"/>
        <v>0</v>
      </c>
    </row>
    <row r="15" spans="1:14" x14ac:dyDescent="0.25">
      <c r="A15" s="4" t="s">
        <v>22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x14ac:dyDescent="0.25">
      <c r="A16" s="4" t="s">
        <v>23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x14ac:dyDescent="0.25">
      <c r="A17" s="4" t="s">
        <v>24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x14ac:dyDescent="0.25">
      <c r="A18" s="4" t="s">
        <v>25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x14ac:dyDescent="0.25">
      <c r="A19" s="4" t="s">
        <v>54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ht="24.75" customHeight="1" x14ac:dyDescent="0.25">
      <c r="A20" s="3" t="s">
        <v>26</v>
      </c>
      <c r="B20" s="9">
        <f>SUM(B21:B22)</f>
        <v>0</v>
      </c>
      <c r="C20" s="9">
        <f t="shared" ref="C20:N20" si="3">SUM(C21:C22)</f>
        <v>0</v>
      </c>
      <c r="D20" s="9">
        <f t="shared" si="3"/>
        <v>0</v>
      </c>
      <c r="E20" s="9">
        <f t="shared" si="3"/>
        <v>0</v>
      </c>
      <c r="F20" s="9">
        <f t="shared" si="3"/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3"/>
        <v>0</v>
      </c>
    </row>
    <row r="21" spans="1:14" ht="19.5" customHeight="1" x14ac:dyDescent="0.25">
      <c r="A21" s="1" t="s">
        <v>56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 ht="45.75" customHeight="1" x14ac:dyDescent="0.25">
      <c r="A22" s="6" t="s">
        <v>55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 ht="23.25" customHeight="1" x14ac:dyDescent="0.25">
      <c r="A23" s="3" t="s">
        <v>27</v>
      </c>
      <c r="B23" s="9">
        <f>SUM(B24:B29)</f>
        <v>584864000</v>
      </c>
      <c r="C23" s="9">
        <f t="shared" ref="C23:N23" si="4">SUM(C24:C29)</f>
        <v>41018851</v>
      </c>
      <c r="D23" s="9">
        <f t="shared" si="4"/>
        <v>56413087</v>
      </c>
      <c r="E23" s="9">
        <f t="shared" si="4"/>
        <v>70791356</v>
      </c>
      <c r="F23" s="9">
        <f t="shared" si="4"/>
        <v>59523399</v>
      </c>
      <c r="G23" s="9">
        <f t="shared" si="4"/>
        <v>38753836</v>
      </c>
      <c r="H23" s="9">
        <f t="shared" si="4"/>
        <v>47483202</v>
      </c>
      <c r="I23" s="9">
        <f t="shared" si="4"/>
        <v>48773959</v>
      </c>
      <c r="J23" s="9">
        <f t="shared" si="4"/>
        <v>29316200</v>
      </c>
      <c r="K23" s="9">
        <f t="shared" si="4"/>
        <v>62409415</v>
      </c>
      <c r="L23" s="9">
        <f t="shared" si="4"/>
        <v>49069145</v>
      </c>
      <c r="M23" s="9">
        <f t="shared" si="4"/>
        <v>57315948</v>
      </c>
      <c r="N23" s="9">
        <f t="shared" si="4"/>
        <v>23995602</v>
      </c>
    </row>
    <row r="24" spans="1:14" ht="31.5" customHeight="1" x14ac:dyDescent="0.25">
      <c r="A24" s="6" t="s">
        <v>62</v>
      </c>
      <c r="B24" s="12">
        <v>233105000</v>
      </c>
      <c r="C24" s="9">
        <v>19571531</v>
      </c>
      <c r="D24" s="9">
        <v>24879300</v>
      </c>
      <c r="E24" s="9">
        <v>40467064</v>
      </c>
      <c r="F24" s="9">
        <v>30005627</v>
      </c>
      <c r="G24" s="9">
        <v>13768536</v>
      </c>
      <c r="H24" s="9">
        <v>13049364</v>
      </c>
      <c r="I24" s="9">
        <v>7995875</v>
      </c>
      <c r="J24" s="9">
        <v>12794592</v>
      </c>
      <c r="K24" s="9">
        <v>15594841</v>
      </c>
      <c r="L24" s="9">
        <v>20743815</v>
      </c>
      <c r="M24" s="9">
        <v>26380198</v>
      </c>
      <c r="N24" s="9">
        <v>7854257</v>
      </c>
    </row>
    <row r="25" spans="1:14" x14ac:dyDescent="0.25">
      <c r="A25" s="4" t="s">
        <v>28</v>
      </c>
      <c r="B25" s="9"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4" t="s">
        <v>29</v>
      </c>
      <c r="B26" s="9">
        <v>346494000</v>
      </c>
      <c r="C26" s="9">
        <v>21062521</v>
      </c>
      <c r="D26" s="9">
        <v>30762865</v>
      </c>
      <c r="E26" s="9">
        <v>29939012</v>
      </c>
      <c r="F26" s="9">
        <v>29210840</v>
      </c>
      <c r="G26" s="9">
        <v>24524617</v>
      </c>
      <c r="H26" s="9">
        <v>34095735</v>
      </c>
      <c r="I26" s="9">
        <v>40230304</v>
      </c>
      <c r="J26" s="9">
        <v>15917169</v>
      </c>
      <c r="K26" s="9">
        <v>46348366</v>
      </c>
      <c r="L26" s="9">
        <v>27936394</v>
      </c>
      <c r="M26" s="9">
        <v>30608560</v>
      </c>
      <c r="N26" s="9">
        <v>15857617</v>
      </c>
    </row>
    <row r="27" spans="1:14" x14ac:dyDescent="0.25">
      <c r="A27" s="4" t="s">
        <v>30</v>
      </c>
      <c r="B27" s="9"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4" t="s">
        <v>31</v>
      </c>
      <c r="B28" s="9">
        <v>5265000</v>
      </c>
      <c r="C28" s="9">
        <v>384799</v>
      </c>
      <c r="D28" s="9">
        <v>770922</v>
      </c>
      <c r="E28" s="9">
        <v>385280</v>
      </c>
      <c r="F28" s="9">
        <v>306932</v>
      </c>
      <c r="G28" s="9">
        <v>460683</v>
      </c>
      <c r="H28" s="9">
        <v>338103</v>
      </c>
      <c r="I28" s="9">
        <v>547780</v>
      </c>
      <c r="J28" s="9">
        <v>604439</v>
      </c>
      <c r="K28" s="9">
        <v>466208</v>
      </c>
      <c r="L28" s="9">
        <v>388936</v>
      </c>
      <c r="M28" s="9">
        <v>327190</v>
      </c>
      <c r="N28" s="9">
        <v>283728</v>
      </c>
    </row>
    <row r="29" spans="1:14" ht="30.75" customHeight="1" x14ac:dyDescent="0.25">
      <c r="A29" s="6" t="s">
        <v>63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1:14" ht="24" customHeight="1" x14ac:dyDescent="0.25">
      <c r="A30" s="3" t="s">
        <v>32</v>
      </c>
      <c r="B30" s="9">
        <f>SUM(B31:B33)</f>
        <v>8050000</v>
      </c>
      <c r="C30" s="9">
        <f t="shared" ref="C30:N30" si="5">SUM(C31:C33)</f>
        <v>321720</v>
      </c>
      <c r="D30" s="9">
        <f t="shared" si="5"/>
        <v>523543</v>
      </c>
      <c r="E30" s="9">
        <f t="shared" si="5"/>
        <v>1149520</v>
      </c>
      <c r="F30" s="9">
        <f t="shared" si="5"/>
        <v>1537183</v>
      </c>
      <c r="G30" s="9">
        <f t="shared" si="5"/>
        <v>245450</v>
      </c>
      <c r="H30" s="9">
        <f t="shared" si="5"/>
        <v>226677</v>
      </c>
      <c r="I30" s="9">
        <f t="shared" si="5"/>
        <v>623151</v>
      </c>
      <c r="J30" s="9">
        <f t="shared" si="5"/>
        <v>694366</v>
      </c>
      <c r="K30" s="9">
        <f t="shared" si="5"/>
        <v>475197</v>
      </c>
      <c r="L30" s="9">
        <f t="shared" si="5"/>
        <v>581114</v>
      </c>
      <c r="M30" s="9">
        <f t="shared" si="5"/>
        <v>273371</v>
      </c>
      <c r="N30" s="9">
        <f t="shared" si="5"/>
        <v>1398708</v>
      </c>
    </row>
    <row r="31" spans="1:14" x14ac:dyDescent="0.25">
      <c r="A31" s="4" t="s">
        <v>32</v>
      </c>
      <c r="B31" s="9">
        <v>8050000</v>
      </c>
      <c r="C31" s="9">
        <v>321720</v>
      </c>
      <c r="D31" s="9">
        <v>523543</v>
      </c>
      <c r="E31" s="9">
        <v>1149520</v>
      </c>
      <c r="F31" s="9">
        <v>1537183</v>
      </c>
      <c r="G31" s="9">
        <v>245450</v>
      </c>
      <c r="H31" s="9">
        <v>226677</v>
      </c>
      <c r="I31" s="9">
        <v>623151</v>
      </c>
      <c r="J31" s="9">
        <v>694366</v>
      </c>
      <c r="K31" s="9">
        <v>475197</v>
      </c>
      <c r="L31" s="9">
        <v>581114</v>
      </c>
      <c r="M31" s="9">
        <v>273371</v>
      </c>
      <c r="N31" s="9">
        <v>1398708</v>
      </c>
    </row>
    <row r="32" spans="1:14" x14ac:dyDescent="0.25">
      <c r="A32" s="4" t="s">
        <v>33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 ht="33" customHeight="1" x14ac:dyDescent="0.25">
      <c r="A33" s="6" t="s">
        <v>64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1:14" ht="24.75" customHeight="1" x14ac:dyDescent="0.25">
      <c r="A34" s="3" t="s">
        <v>34</v>
      </c>
      <c r="B34" s="9">
        <f>SUM(B35:B38)</f>
        <v>43400000</v>
      </c>
      <c r="C34" s="9">
        <f t="shared" ref="C34:N34" si="6">SUM(C35:C38)</f>
        <v>3721381</v>
      </c>
      <c r="D34" s="9">
        <f t="shared" si="6"/>
        <v>2912231</v>
      </c>
      <c r="E34" s="9">
        <f t="shared" si="6"/>
        <v>3408119</v>
      </c>
      <c r="F34" s="9">
        <f t="shared" si="6"/>
        <v>4014153</v>
      </c>
      <c r="G34" s="9">
        <f t="shared" si="6"/>
        <v>3071120</v>
      </c>
      <c r="H34" s="9">
        <f t="shared" si="6"/>
        <v>4052698</v>
      </c>
      <c r="I34" s="9">
        <f t="shared" si="6"/>
        <v>3291424</v>
      </c>
      <c r="J34" s="9">
        <f t="shared" si="6"/>
        <v>6458562</v>
      </c>
      <c r="K34" s="9">
        <f t="shared" si="6"/>
        <v>2701363</v>
      </c>
      <c r="L34" s="9">
        <f t="shared" si="6"/>
        <v>2924692</v>
      </c>
      <c r="M34" s="9">
        <f t="shared" si="6"/>
        <v>2457223</v>
      </c>
      <c r="N34" s="9">
        <f t="shared" si="6"/>
        <v>4387034</v>
      </c>
    </row>
    <row r="35" spans="1:14" x14ac:dyDescent="0.25">
      <c r="A35" s="4" t="s">
        <v>34</v>
      </c>
      <c r="B35" s="9">
        <v>42400000</v>
      </c>
      <c r="C35" s="9">
        <v>3500797</v>
      </c>
      <c r="D35" s="9">
        <v>2662070</v>
      </c>
      <c r="E35" s="9">
        <v>3121535</v>
      </c>
      <c r="F35" s="9">
        <v>3940768</v>
      </c>
      <c r="G35" s="9">
        <v>3046972</v>
      </c>
      <c r="H35" s="9">
        <v>4024598</v>
      </c>
      <c r="I35" s="9">
        <v>3263954</v>
      </c>
      <c r="J35" s="9">
        <v>6449638</v>
      </c>
      <c r="K35" s="9">
        <v>2685322</v>
      </c>
      <c r="L35" s="9">
        <v>2901740</v>
      </c>
      <c r="M35" s="9">
        <v>2436797</v>
      </c>
      <c r="N35" s="9">
        <v>4365809</v>
      </c>
    </row>
    <row r="36" spans="1:14" x14ac:dyDescent="0.25">
      <c r="A36" s="4" t="s">
        <v>35</v>
      </c>
      <c r="B36" s="9"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4" t="s">
        <v>36</v>
      </c>
      <c r="B37" s="9">
        <v>1000000</v>
      </c>
      <c r="C37" s="9">
        <v>220584</v>
      </c>
      <c r="D37" s="9">
        <v>250161</v>
      </c>
      <c r="E37" s="9">
        <v>286584</v>
      </c>
      <c r="F37" s="9">
        <v>73385</v>
      </c>
      <c r="G37" s="9">
        <v>24148</v>
      </c>
      <c r="H37" s="9">
        <v>28100</v>
      </c>
      <c r="I37" s="9">
        <v>27470</v>
      </c>
      <c r="J37" s="9">
        <v>8924</v>
      </c>
      <c r="K37" s="9">
        <v>16041</v>
      </c>
      <c r="L37" s="9">
        <v>22952</v>
      </c>
      <c r="M37" s="9">
        <v>20426</v>
      </c>
      <c r="N37" s="9">
        <v>21225</v>
      </c>
    </row>
    <row r="38" spans="1:14" ht="46.5" customHeight="1" x14ac:dyDescent="0.25">
      <c r="A38" s="6" t="s">
        <v>65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</row>
    <row r="39" spans="1:14" ht="30.75" customHeight="1" x14ac:dyDescent="0.25">
      <c r="A39" s="13" t="s">
        <v>57</v>
      </c>
      <c r="B39" s="9">
        <f>SUM(B40:B48)</f>
        <v>0</v>
      </c>
      <c r="C39" s="9">
        <f t="shared" ref="C39:N39" si="7">SUM(C40:C48)</f>
        <v>0</v>
      </c>
      <c r="D39" s="9">
        <f t="shared" si="7"/>
        <v>0</v>
      </c>
      <c r="E39" s="9">
        <f t="shared" si="7"/>
        <v>0</v>
      </c>
      <c r="F39" s="9">
        <f t="shared" si="7"/>
        <v>0</v>
      </c>
      <c r="G39" s="9">
        <f t="shared" si="7"/>
        <v>0</v>
      </c>
      <c r="H39" s="9">
        <f t="shared" si="7"/>
        <v>0</v>
      </c>
      <c r="I39" s="9">
        <f t="shared" si="7"/>
        <v>0</v>
      </c>
      <c r="J39" s="9">
        <f t="shared" si="7"/>
        <v>0</v>
      </c>
      <c r="K39" s="9">
        <f t="shared" si="7"/>
        <v>0</v>
      </c>
      <c r="L39" s="9">
        <f t="shared" si="7"/>
        <v>0</v>
      </c>
      <c r="M39" s="9">
        <f t="shared" si="7"/>
        <v>0</v>
      </c>
      <c r="N39" s="9">
        <f t="shared" si="7"/>
        <v>0</v>
      </c>
    </row>
    <row r="40" spans="1:14" ht="31.5" customHeight="1" x14ac:dyDescent="0.25">
      <c r="A40" s="6" t="s">
        <v>66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</row>
    <row r="41" spans="1:14" ht="32.25" customHeight="1" x14ac:dyDescent="0.25">
      <c r="A41" s="6" t="s">
        <v>67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 ht="29.25" customHeight="1" x14ac:dyDescent="0.25">
      <c r="A42" s="6" t="s">
        <v>68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</row>
    <row r="43" spans="1:14" ht="45.75" customHeight="1" x14ac:dyDescent="0.25">
      <c r="A43" s="6" t="s">
        <v>69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</row>
    <row r="44" spans="1:14" ht="44.25" customHeight="1" x14ac:dyDescent="0.25">
      <c r="A44" s="6" t="s">
        <v>70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</row>
    <row r="45" spans="1:14" ht="44.25" customHeight="1" x14ac:dyDescent="0.25">
      <c r="A45" s="6" t="s">
        <v>71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</row>
    <row r="46" spans="1:14" ht="33.75" customHeight="1" x14ac:dyDescent="0.25">
      <c r="A46" s="6" t="s">
        <v>72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</row>
    <row r="47" spans="1:14" ht="30.75" customHeight="1" x14ac:dyDescent="0.25">
      <c r="A47" s="6" t="s">
        <v>73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</row>
    <row r="48" spans="1:14" x14ac:dyDescent="0.25">
      <c r="A48" s="4" t="s">
        <v>37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14" ht="35.25" customHeight="1" x14ac:dyDescent="0.25">
      <c r="A49" s="7" t="s">
        <v>58</v>
      </c>
      <c r="B49" s="12">
        <f>SUM(B50:B54)</f>
        <v>2699706500</v>
      </c>
      <c r="C49" s="12">
        <f t="shared" ref="C49:N49" si="8">SUM(C50:C54)</f>
        <v>255242887</v>
      </c>
      <c r="D49" s="12">
        <f t="shared" si="8"/>
        <v>304702584</v>
      </c>
      <c r="E49" s="12">
        <f t="shared" si="8"/>
        <v>247898203</v>
      </c>
      <c r="F49" s="12">
        <f t="shared" si="8"/>
        <v>241997282</v>
      </c>
      <c r="G49" s="12">
        <f t="shared" si="8"/>
        <v>205721026</v>
      </c>
      <c r="H49" s="12">
        <f t="shared" si="8"/>
        <v>225550844</v>
      </c>
      <c r="I49" s="12">
        <f t="shared" si="8"/>
        <v>220213841</v>
      </c>
      <c r="J49" s="12">
        <f t="shared" si="8"/>
        <v>223083663</v>
      </c>
      <c r="K49" s="12">
        <f t="shared" si="8"/>
        <v>206066201</v>
      </c>
      <c r="L49" s="12">
        <f t="shared" si="8"/>
        <v>211970706</v>
      </c>
      <c r="M49" s="12">
        <f t="shared" si="8"/>
        <v>176389181</v>
      </c>
      <c r="N49" s="12">
        <f t="shared" si="8"/>
        <v>180870082</v>
      </c>
    </row>
    <row r="50" spans="1:14" x14ac:dyDescent="0.25">
      <c r="A50" s="4" t="s">
        <v>38</v>
      </c>
      <c r="B50" s="9">
        <v>1718598500</v>
      </c>
      <c r="C50" s="9">
        <v>169035216</v>
      </c>
      <c r="D50" s="9">
        <v>218494901</v>
      </c>
      <c r="E50" s="9">
        <v>161690520</v>
      </c>
      <c r="F50" s="9">
        <v>155789599</v>
      </c>
      <c r="G50" s="9">
        <v>119513343</v>
      </c>
      <c r="H50" s="9">
        <v>139343161</v>
      </c>
      <c r="I50" s="9">
        <v>134006158</v>
      </c>
      <c r="J50" s="9">
        <v>136875980</v>
      </c>
      <c r="K50" s="9">
        <v>119858480</v>
      </c>
      <c r="L50" s="9">
        <v>125763023</v>
      </c>
      <c r="M50" s="9">
        <v>116873624</v>
      </c>
      <c r="N50" s="9">
        <v>121354495</v>
      </c>
    </row>
    <row r="51" spans="1:14" x14ac:dyDescent="0.25">
      <c r="A51" s="4" t="s">
        <v>39</v>
      </c>
      <c r="B51" s="9">
        <v>981108000</v>
      </c>
      <c r="C51" s="9">
        <v>86207671</v>
      </c>
      <c r="D51" s="9">
        <v>86207683</v>
      </c>
      <c r="E51" s="9">
        <v>86207683</v>
      </c>
      <c r="F51" s="9">
        <v>86207683</v>
      </c>
      <c r="G51" s="9">
        <v>86207683</v>
      </c>
      <c r="H51" s="9">
        <v>86207683</v>
      </c>
      <c r="I51" s="9">
        <v>86207683</v>
      </c>
      <c r="J51" s="9">
        <v>86207683</v>
      </c>
      <c r="K51" s="9">
        <v>86207721</v>
      </c>
      <c r="L51" s="9">
        <v>86207683</v>
      </c>
      <c r="M51" s="9">
        <v>59515557</v>
      </c>
      <c r="N51" s="9">
        <v>59515587</v>
      </c>
    </row>
    <row r="52" spans="1:14" x14ac:dyDescent="0.25">
      <c r="A52" s="4" t="s">
        <v>40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x14ac:dyDescent="0.25">
      <c r="A53" s="4" t="s">
        <v>41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5">
      <c r="A54" s="4" t="s">
        <v>42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 ht="36" customHeight="1" x14ac:dyDescent="0.25">
      <c r="A55" s="7" t="s">
        <v>59</v>
      </c>
      <c r="B55" s="12">
        <f>SUM(B56:B62)</f>
        <v>0</v>
      </c>
      <c r="C55" s="12">
        <f t="shared" ref="C55:N55" si="9">SUM(C56:C62)</f>
        <v>0</v>
      </c>
      <c r="D55" s="12">
        <f t="shared" si="9"/>
        <v>0</v>
      </c>
      <c r="E55" s="12">
        <f t="shared" si="9"/>
        <v>0</v>
      </c>
      <c r="F55" s="12">
        <f t="shared" si="9"/>
        <v>0</v>
      </c>
      <c r="G55" s="12">
        <f t="shared" si="9"/>
        <v>0</v>
      </c>
      <c r="H55" s="12">
        <f t="shared" si="9"/>
        <v>0</v>
      </c>
      <c r="I55" s="12">
        <f t="shared" si="9"/>
        <v>0</v>
      </c>
      <c r="J55" s="12">
        <f t="shared" si="9"/>
        <v>0</v>
      </c>
      <c r="K55" s="12">
        <f t="shared" si="9"/>
        <v>0</v>
      </c>
      <c r="L55" s="12">
        <f t="shared" si="9"/>
        <v>0</v>
      </c>
      <c r="M55" s="12">
        <f t="shared" si="9"/>
        <v>0</v>
      </c>
      <c r="N55" s="12">
        <f t="shared" si="9"/>
        <v>0</v>
      </c>
    </row>
    <row r="56" spans="1:14" x14ac:dyDescent="0.25">
      <c r="A56" s="4" t="s">
        <v>44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1:14" x14ac:dyDescent="0.25">
      <c r="A57" s="4" t="s">
        <v>45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</row>
    <row r="58" spans="1:14" x14ac:dyDescent="0.25">
      <c r="A58" s="4" t="s">
        <v>46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 x14ac:dyDescent="0.25">
      <c r="A59" s="4" t="s">
        <v>47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x14ac:dyDescent="0.25">
      <c r="A60" s="4" t="s">
        <v>43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1:14" ht="30" x14ac:dyDescent="0.25">
      <c r="A61" s="6" t="s">
        <v>60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ht="32.25" customHeight="1" x14ac:dyDescent="0.25">
      <c r="A62" s="6" t="s">
        <v>61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</row>
    <row r="63" spans="1:14" ht="20.25" customHeight="1" x14ac:dyDescent="0.25">
      <c r="A63" s="3" t="s">
        <v>48</v>
      </c>
      <c r="B63" s="9">
        <f>SUM(B64:B66)</f>
        <v>160000000</v>
      </c>
      <c r="C63" s="9">
        <f t="shared" ref="C63:N63" si="10">SUM(C64:C66)</f>
        <v>0</v>
      </c>
      <c r="D63" s="9">
        <f t="shared" si="10"/>
        <v>0</v>
      </c>
      <c r="E63" s="9">
        <f t="shared" si="10"/>
        <v>0</v>
      </c>
      <c r="F63" s="9">
        <f t="shared" si="10"/>
        <v>0</v>
      </c>
      <c r="G63" s="9">
        <f t="shared" si="10"/>
        <v>160000000</v>
      </c>
      <c r="H63" s="9">
        <f t="shared" si="10"/>
        <v>0</v>
      </c>
      <c r="I63" s="9">
        <f t="shared" si="10"/>
        <v>0</v>
      </c>
      <c r="J63" s="9">
        <f t="shared" si="10"/>
        <v>0</v>
      </c>
      <c r="K63" s="9">
        <f t="shared" si="10"/>
        <v>0</v>
      </c>
      <c r="L63" s="9">
        <f t="shared" si="10"/>
        <v>0</v>
      </c>
      <c r="M63" s="9">
        <f t="shared" si="10"/>
        <v>0</v>
      </c>
      <c r="N63" s="9">
        <f t="shared" si="10"/>
        <v>0</v>
      </c>
    </row>
    <row r="64" spans="1:14" x14ac:dyDescent="0.25">
      <c r="A64" s="4" t="s">
        <v>49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 x14ac:dyDescent="0.25">
      <c r="A65" s="4" t="s">
        <v>50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x14ac:dyDescent="0.25">
      <c r="A66" s="4" t="s">
        <v>51</v>
      </c>
      <c r="B66" s="9">
        <v>160000000</v>
      </c>
      <c r="C66" s="9">
        <v>0</v>
      </c>
      <c r="D66" s="9">
        <v>0</v>
      </c>
      <c r="E66" s="9">
        <v>0</v>
      </c>
      <c r="F66" s="9">
        <v>0</v>
      </c>
      <c r="G66" s="9">
        <v>160000000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hidden="1" x14ac:dyDescent="0.25">
      <c r="B67" s="10">
        <f t="shared" ref="B67:M67" si="11">SUM(B2:B66)</f>
        <v>12539818500</v>
      </c>
      <c r="C67" s="10">
        <f t="shared" si="11"/>
        <v>1397401817.0099998</v>
      </c>
      <c r="D67" s="10">
        <f t="shared" si="11"/>
        <v>1409172086.01</v>
      </c>
      <c r="E67" s="10">
        <f t="shared" si="11"/>
        <v>1297523921.01</v>
      </c>
      <c r="F67" s="10">
        <f t="shared" si="11"/>
        <v>1055718719.01</v>
      </c>
      <c r="G67" s="10">
        <f t="shared" si="11"/>
        <v>1332030626.01</v>
      </c>
      <c r="H67" s="10">
        <f t="shared" si="11"/>
        <v>961992053.00999999</v>
      </c>
      <c r="I67" s="10">
        <f t="shared" si="11"/>
        <v>899894144.00999999</v>
      </c>
      <c r="J67" s="10">
        <f t="shared" si="11"/>
        <v>891606236.00999999</v>
      </c>
      <c r="K67" s="10">
        <f t="shared" si="11"/>
        <v>911918768.00999999</v>
      </c>
      <c r="L67" s="10">
        <f t="shared" si="11"/>
        <v>882385028.00999999</v>
      </c>
      <c r="M67" s="10">
        <f t="shared" si="11"/>
        <v>793082096.00999999</v>
      </c>
      <c r="N67" s="10">
        <f>SUM(N2:N66)</f>
        <v>707093005.88999999</v>
      </c>
    </row>
  </sheetData>
  <mergeCells count="1">
    <mergeCell ref="A1:N1"/>
  </mergeCells>
  <pageMargins left="0.23622047244094491" right="0" top="0.15748031496062992" bottom="0" header="0.11811023622047245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Alamillo Maldonado</dc:creator>
  <cp:lastModifiedBy>Maria del Rosario Renteria Blanco</cp:lastModifiedBy>
  <cp:lastPrinted>2022-01-07T19:24:39Z</cp:lastPrinted>
  <dcterms:created xsi:type="dcterms:W3CDTF">2022-01-07T14:54:16Z</dcterms:created>
  <dcterms:modified xsi:type="dcterms:W3CDTF">2022-01-11T15:52:01Z</dcterms:modified>
</cp:coreProperties>
</file>